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bala\Desktop\Nueva carpeta\"/>
    </mc:Choice>
  </mc:AlternateContent>
  <xr:revisionPtr revIDLastSave="0" documentId="13_ncr:1_{C3C3343A-A34C-4C97-B11F-37443B093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ainsariak-Retrib. 2023.12.3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11" i="2"/>
  <c r="D10" i="2"/>
  <c r="D9" i="2"/>
  <c r="D8" i="2"/>
  <c r="D7" i="2"/>
  <c r="D6" i="2"/>
  <c r="D5" i="2"/>
  <c r="D3" i="2"/>
  <c r="H3" i="2" s="1"/>
</calcChain>
</file>

<file path=xl/sharedStrings.xml><?xml version="1.0" encoding="utf-8"?>
<sst xmlns="http://schemas.openxmlformats.org/spreadsheetml/2006/main" count="39" uniqueCount="34">
  <si>
    <t>A1</t>
  </si>
  <si>
    <t>A1A2</t>
  </si>
  <si>
    <t>A2</t>
  </si>
  <si>
    <t>C1</t>
  </si>
  <si>
    <t>C1C2</t>
  </si>
  <si>
    <t>C2</t>
  </si>
  <si>
    <t xml:space="preserve">A1 </t>
  </si>
  <si>
    <t xml:space="preserve">A2 </t>
  </si>
  <si>
    <t xml:space="preserve">C1 </t>
  </si>
  <si>
    <t xml:space="preserve">C2 </t>
  </si>
  <si>
    <r>
      <t xml:space="preserve">Produktibitate osagarria
</t>
    </r>
    <r>
      <rPr>
        <sz val="9"/>
        <rFont val="Arial"/>
        <family val="2"/>
      </rPr>
      <t>Complemento de productividad</t>
    </r>
  </si>
  <si>
    <r>
      <rPr>
        <b/>
        <sz val="11"/>
        <color theme="1"/>
        <rFont val="Calibri"/>
        <family val="2"/>
        <scheme val="minor"/>
      </rPr>
  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</t>
    </r>
    <r>
      <rPr>
        <sz val="11"/>
        <color theme="1"/>
        <rFont val="Calibri"/>
        <family val="2"/>
        <scheme val="minor"/>
      </rPr>
      <t xml:space="preserve">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(Valor trienio Arcepafe) Mes -(Valor trienio LLPP) Mes
</t>
    </r>
  </si>
  <si>
    <r>
      <t xml:space="preserve">Hirurtekoak urteko
</t>
    </r>
    <r>
      <rPr>
        <sz val="9"/>
        <rFont val="Arial"/>
        <family val="2"/>
      </rPr>
      <t>Trienios anuales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</si>
  <si>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</si>
  <si>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</si>
  <si>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</si>
  <si>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</si>
  <si>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oinarrizko soldata
</t>
    </r>
    <r>
      <rPr>
        <sz val="9"/>
        <rFont val="Arial"/>
        <family val="2"/>
      </rPr>
      <t>Sueldo base anual</t>
    </r>
    <r>
      <rPr>
        <b/>
        <sz val="9"/>
        <rFont val="Arial"/>
        <family val="2"/>
      </rPr>
      <t xml:space="preserve">
</t>
    </r>
  </si>
  <si>
    <r>
      <t xml:space="preserve">Complemento de destino anual
</t>
    </r>
    <r>
      <rPr>
        <sz val="9"/>
        <rFont val="Arial"/>
        <family val="2"/>
      </rPr>
      <t>Urteko destino osagarria</t>
    </r>
    <r>
      <rPr>
        <b/>
        <sz val="9"/>
        <rFont val="Arial"/>
        <family val="2"/>
      </rPr>
      <t xml:space="preserve">
</t>
    </r>
  </si>
  <si>
    <r>
      <t xml:space="preserve">Destino Osagarri maila
</t>
    </r>
    <r>
      <rPr>
        <sz val="9"/>
        <rFont val="Arial"/>
        <family val="2"/>
      </rPr>
      <t>Nivel Complemento Destino</t>
    </r>
  </si>
  <si>
    <r>
      <t xml:space="preserve">Sailkapen taldea
</t>
    </r>
    <r>
      <rPr>
        <sz val="9"/>
        <rFont val="Arial"/>
        <family val="2"/>
      </rPr>
      <t>Grupo Clasificación</t>
    </r>
  </si>
  <si>
    <r>
      <t>FUNTZIONARIOAK/</t>
    </r>
    <r>
      <rPr>
        <sz val="16"/>
        <color theme="1"/>
        <rFont val="Verdana"/>
        <family val="2"/>
      </rPr>
      <t>PERSONAL FUNCIONARIO</t>
    </r>
  </si>
  <si>
    <r>
      <t>LABORALAK/</t>
    </r>
    <r>
      <rPr>
        <sz val="16"/>
        <color theme="1"/>
        <rFont val="Verdana"/>
        <family val="2"/>
      </rPr>
      <t>PERSONAL LABORAL</t>
    </r>
  </si>
  <si>
    <r>
      <t xml:space="preserve">
-</t>
    </r>
    <r>
      <rPr>
        <b/>
        <sz val="11"/>
        <color theme="1"/>
        <rFont val="Calibri"/>
        <family val="2"/>
        <scheme val="minor"/>
      </rPr>
      <t xml:space="preserve">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 </t>
    </r>
    <r>
      <rPr>
        <sz val="11"/>
        <color theme="1"/>
        <rFont val="Calibri"/>
        <family val="2"/>
        <scheme val="minor"/>
      </rPr>
      <t xml:space="preserve">
 - Por productividad por ciclo: se percibirá un complemento anual de productividad por ciclo en función de la antigüedad de cada funcionario de acuerdo con los
Importe mensual =  (Valor trienio Arcepafe) Mes -(Valor trienio LLPP) Mes
</t>
    </r>
  </si>
  <si>
    <r>
      <rPr>
        <b/>
        <sz val="11"/>
        <color theme="1"/>
        <rFont val="Calibri"/>
        <family val="2"/>
        <scheme val="minor"/>
      </rPr>
      <t>(597,96 x Hirurtekoaren unitate balioa urtean-</t>
    </r>
    <r>
      <rPr>
        <sz val="11"/>
        <color theme="1"/>
        <rFont val="Calibri"/>
        <family val="2"/>
        <scheme val="minor"/>
      </rPr>
      <t xml:space="preserve">Valor unitario del trienio en cómputo anual) 
+
</t>
    </r>
    <r>
      <rPr>
        <b/>
        <sz val="11"/>
        <color theme="1"/>
        <rFont val="Calibri"/>
        <family val="2"/>
        <scheme val="minor"/>
      </rPr>
      <t>(30,76 x Hirurtekoaren unitate balioa urtean</t>
    </r>
    <r>
      <rPr>
        <sz val="11"/>
        <color theme="1"/>
        <rFont val="Calibri"/>
        <family val="2"/>
        <scheme val="minor"/>
      </rPr>
      <t>-Valor unitario del trienio en cómputo anualx 2 hilabete-meses</t>
    </r>
  </si>
  <si>
    <r>
      <rPr>
        <b/>
        <sz val="11"/>
        <color theme="1"/>
        <rFont val="Calibri"/>
        <family val="2"/>
        <scheme val="minor"/>
      </rPr>
      <t>(597,96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
+
</t>
    </r>
    <r>
      <rPr>
        <b/>
        <sz val="11"/>
        <color theme="1"/>
        <rFont val="Calibri"/>
        <family val="2"/>
        <scheme val="minor"/>
      </rPr>
      <t>(30,76 x Hirurtekoaren unitate balioa urtean</t>
    </r>
    <r>
      <rPr>
        <sz val="11"/>
        <color theme="1"/>
        <rFont val="Calibri"/>
        <family val="2"/>
        <scheme val="minor"/>
      </rPr>
      <t>-Valor unitario del trienio en cómputo anualx 2 hilabete-meses</t>
    </r>
  </si>
  <si>
    <r>
      <t>(</t>
    </r>
    <r>
      <rPr>
        <b/>
        <sz val="11"/>
        <color theme="1"/>
        <rFont val="Calibri"/>
        <family val="2"/>
        <scheme val="minor"/>
      </rPr>
      <t>487,56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(29,62 x Hirurtekoaren unitate balioa urtean</t>
    </r>
    <r>
      <rPr>
        <sz val="11"/>
        <color theme="1"/>
        <rFont val="Calibri"/>
        <family val="2"/>
        <scheme val="minor"/>
      </rPr>
      <t>-Valor unitario del trienio en cómputo anual x 2 hilabete-meses)</t>
    </r>
  </si>
  <si>
    <r>
      <rPr>
        <b/>
        <sz val="11"/>
        <color theme="1"/>
        <rFont val="Calibri"/>
        <family val="2"/>
        <scheme val="minor"/>
      </rPr>
      <t>(369,12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(26,55 x Hirurtekoaren unitate balioa urtean-</t>
    </r>
    <r>
      <rPr>
        <sz val="11"/>
        <color theme="1"/>
        <rFont val="Calibri"/>
        <family val="2"/>
        <scheme val="minor"/>
      </rPr>
      <t>Valor unitario del trienio en cómputo anual x 2 hilabete-meses)</t>
    </r>
  </si>
  <si>
    <r>
      <rPr>
        <b/>
        <sz val="11"/>
        <color theme="1"/>
        <rFont val="Calibri"/>
        <family val="2"/>
        <scheme val="minor"/>
      </rPr>
      <t>(369,12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(26,55 x Hirurtekoaren unitate balioa urtean</t>
    </r>
    <r>
      <rPr>
        <sz val="11"/>
        <color theme="1"/>
        <rFont val="Calibri"/>
        <family val="2"/>
        <scheme val="minor"/>
      </rPr>
      <t>-Valor unitario del trienio en cómputo anual x 2 hilabete-meses)</t>
    </r>
  </si>
  <si>
    <r>
      <rPr>
        <b/>
        <sz val="11"/>
        <color theme="1"/>
        <rFont val="Calibri"/>
        <family val="2"/>
        <scheme val="minor"/>
      </rPr>
      <t>(251,28 x Hirurtekoaren unitate balioa urtean</t>
    </r>
    <r>
      <rPr>
        <sz val="11"/>
        <color theme="1"/>
        <rFont val="Calibri"/>
        <family val="2"/>
        <scheme val="minor"/>
      </rPr>
      <t xml:space="preserve">-Valor unitario del trienio en cómputo anual)  
+
</t>
    </r>
    <r>
      <rPr>
        <b/>
        <sz val="11"/>
        <color theme="1"/>
        <rFont val="Calibri"/>
        <family val="2"/>
        <scheme val="minor"/>
      </rPr>
      <t>(20,72 x Hirurtekoaren unitate balioa urtean</t>
    </r>
    <r>
      <rPr>
        <sz val="11"/>
        <color theme="1"/>
        <rFont val="Calibri"/>
        <family val="2"/>
        <scheme val="minor"/>
      </rPr>
      <t>-Valor unitario del trienio en cómputo anual x 2 hilabete-meses)</t>
    </r>
  </si>
  <si>
    <t>597,96 + (30,76 x 2)</t>
  </si>
  <si>
    <t>487,56 + (29,62 x 2)</t>
  </si>
  <si>
    <t>369,12 + (26,55 x 2)</t>
  </si>
  <si>
    <t>251,28 + (20,72 x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</si>
</sst>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6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20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6" xfId="0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/>
    <xf numFmtId="0" fontId="1" fillId="2" borderId="5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4" fontId="6" fillId="0" borderId="25" xfId="0" applyNumberFormat="1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6" fillId="2" borderId="17" xfId="0" applyNumberFormat="1" applyFont="1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3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0C09-B2AF-47EE-AB40-619469D3E16D}">
  <dimension ref="A1:J19"/>
  <sheetViews>
    <sheetView tabSelected="1" topLeftCell="A14" workbookViewId="0">
      <selection activeCell="G21" sqref="G21"/>
    </sheetView>
  </sheetViews>
  <sheetFormatPr baseColWidth="10" defaultRowHeight="15" x14ac:dyDescent="0.25"/>
  <cols>
    <col min="1" max="1" width="22" customWidth="1"/>
    <col min="2" max="3" width="24.7109375" customWidth="1"/>
    <col min="4" max="4" width="20.7109375" customWidth="1"/>
    <col min="5" max="5" width="27.140625" style="6" bestFit="1" customWidth="1"/>
    <col min="6" max="6" width="29.28515625" style="6" customWidth="1"/>
    <col min="7" max="7" width="20.42578125" bestFit="1" customWidth="1"/>
    <col min="8" max="8" width="20.28515625" bestFit="1" customWidth="1"/>
    <col min="9" max="9" width="102.42578125" customWidth="1"/>
    <col min="10" max="10" width="93.28515625" customWidth="1"/>
  </cols>
  <sheetData>
    <row r="1" spans="1:10" ht="20.25" thickBot="1" x14ac:dyDescent="0.3">
      <c r="A1" s="56" t="s">
        <v>21</v>
      </c>
      <c r="B1" s="57"/>
      <c r="C1" s="57"/>
      <c r="D1" s="57"/>
    </row>
    <row r="2" spans="1:10" s="4" customFormat="1" ht="75" customHeight="1" thickBot="1" x14ac:dyDescent="0.3">
      <c r="A2" s="1" t="s">
        <v>20</v>
      </c>
      <c r="B2" s="2" t="s">
        <v>19</v>
      </c>
      <c r="C2" s="3" t="s">
        <v>18</v>
      </c>
      <c r="D2" s="5" t="s">
        <v>17</v>
      </c>
      <c r="E2" s="5" t="s">
        <v>16</v>
      </c>
      <c r="F2" s="5" t="s">
        <v>15</v>
      </c>
      <c r="G2" s="5" t="s">
        <v>14</v>
      </c>
      <c r="H2" s="5" t="s">
        <v>13</v>
      </c>
      <c r="I2" s="5" t="s">
        <v>12</v>
      </c>
      <c r="J2" s="5" t="s">
        <v>10</v>
      </c>
    </row>
    <row r="3" spans="1:10" ht="39.950000000000003" customHeight="1" x14ac:dyDescent="0.25">
      <c r="A3" s="58" t="s">
        <v>0</v>
      </c>
      <c r="B3" s="7">
        <v>26</v>
      </c>
      <c r="C3" s="28">
        <v>14151.643333333332</v>
      </c>
      <c r="D3" s="28">
        <f>+G3-C3-E3</f>
        <v>17132.956666666665</v>
      </c>
      <c r="E3" s="29">
        <v>47623.1</v>
      </c>
      <c r="F3" s="29">
        <v>47623.1</v>
      </c>
      <c r="G3" s="15">
        <v>78907.7</v>
      </c>
      <c r="H3" s="15">
        <f>(C3+D3+F3)</f>
        <v>78907.7</v>
      </c>
      <c r="I3" s="60" t="s">
        <v>24</v>
      </c>
      <c r="J3" s="62" t="s">
        <v>11</v>
      </c>
    </row>
    <row r="4" spans="1:10" ht="39.950000000000003" customHeight="1" thickBot="1" x14ac:dyDescent="0.3">
      <c r="A4" s="59"/>
      <c r="B4" s="9">
        <v>25</v>
      </c>
      <c r="C4" s="30">
        <v>12256.57</v>
      </c>
      <c r="D4" s="30">
        <v>17132.96</v>
      </c>
      <c r="E4" s="31">
        <v>34763.68</v>
      </c>
      <c r="F4" s="31">
        <v>42545.3</v>
      </c>
      <c r="G4" s="17">
        <v>64153.21</v>
      </c>
      <c r="H4" s="17">
        <v>71934.83</v>
      </c>
      <c r="I4" s="61"/>
      <c r="J4" s="63"/>
    </row>
    <row r="5" spans="1:10" ht="45.75" customHeight="1" thickBot="1" x14ac:dyDescent="0.3">
      <c r="A5" s="10" t="s">
        <v>1</v>
      </c>
      <c r="B5" s="11">
        <v>26</v>
      </c>
      <c r="C5" s="32">
        <v>14151.64</v>
      </c>
      <c r="D5" s="32">
        <f t="shared" ref="D5:D12" si="0">+G5-C5-E5</f>
        <v>17132.96</v>
      </c>
      <c r="E5" s="33">
        <v>47623.1</v>
      </c>
      <c r="F5" s="33">
        <v>47623.1</v>
      </c>
      <c r="G5" s="8">
        <v>78907.7</v>
      </c>
      <c r="H5" s="8">
        <v>78907.7</v>
      </c>
      <c r="I5" s="27" t="s">
        <v>25</v>
      </c>
      <c r="J5" s="63"/>
    </row>
    <row r="6" spans="1:10" ht="39.950000000000003" customHeight="1" x14ac:dyDescent="0.25">
      <c r="A6" s="65" t="s">
        <v>2</v>
      </c>
      <c r="B6" s="12">
        <v>23</v>
      </c>
      <c r="C6" s="34">
        <v>10677.29</v>
      </c>
      <c r="D6" s="35">
        <f t="shared" si="0"/>
        <v>15065.740000000005</v>
      </c>
      <c r="E6" s="36">
        <v>41162.379999999997</v>
      </c>
      <c r="F6" s="36">
        <v>41162.379999999997</v>
      </c>
      <c r="G6" s="15">
        <v>66905.41</v>
      </c>
      <c r="H6" s="15">
        <v>66905.41</v>
      </c>
      <c r="I6" s="60" t="s">
        <v>26</v>
      </c>
      <c r="J6" s="63"/>
    </row>
    <row r="7" spans="1:10" ht="39.950000000000003" customHeight="1" thickBot="1" x14ac:dyDescent="0.3">
      <c r="A7" s="66"/>
      <c r="B7" s="13">
        <v>22</v>
      </c>
      <c r="C7" s="37">
        <v>9918.94</v>
      </c>
      <c r="D7" s="35">
        <f t="shared" si="0"/>
        <v>15065.740000000002</v>
      </c>
      <c r="E7" s="31">
        <v>25118.94</v>
      </c>
      <c r="F7" s="31">
        <v>25118.94</v>
      </c>
      <c r="G7" s="17">
        <v>50103.62</v>
      </c>
      <c r="H7" s="17">
        <v>50103.62</v>
      </c>
      <c r="I7" s="61"/>
      <c r="J7" s="63"/>
    </row>
    <row r="8" spans="1:10" ht="39.950000000000003" customHeight="1" x14ac:dyDescent="0.25">
      <c r="A8" s="67" t="s">
        <v>3</v>
      </c>
      <c r="B8" s="7">
        <v>22</v>
      </c>
      <c r="C8" s="28">
        <v>9918.94</v>
      </c>
      <c r="D8" s="38">
        <f t="shared" si="0"/>
        <v>11538.759999999995</v>
      </c>
      <c r="E8" s="29">
        <v>39898.36</v>
      </c>
      <c r="F8" s="29">
        <v>39898.36</v>
      </c>
      <c r="G8" s="15">
        <v>61356.06</v>
      </c>
      <c r="H8" s="15">
        <v>61356.06</v>
      </c>
      <c r="I8" s="60" t="s">
        <v>27</v>
      </c>
      <c r="J8" s="63"/>
    </row>
    <row r="9" spans="1:10" ht="39.950000000000003" customHeight="1" thickBot="1" x14ac:dyDescent="0.3">
      <c r="A9" s="65"/>
      <c r="B9" s="12">
        <v>17</v>
      </c>
      <c r="C9" s="37">
        <v>7075.75</v>
      </c>
      <c r="D9" s="39">
        <f t="shared" si="0"/>
        <v>11538.759999999998</v>
      </c>
      <c r="E9" s="40">
        <v>21330.12</v>
      </c>
      <c r="F9" s="40">
        <v>21330.12</v>
      </c>
      <c r="G9" s="17">
        <v>39944.629999999997</v>
      </c>
      <c r="H9" s="17">
        <v>39944.629999999997</v>
      </c>
      <c r="I9" s="61"/>
      <c r="J9" s="63"/>
    </row>
    <row r="10" spans="1:10" ht="53.25" customHeight="1" thickBot="1" x14ac:dyDescent="0.3">
      <c r="A10" s="26" t="s">
        <v>4</v>
      </c>
      <c r="B10" s="14">
        <v>14</v>
      </c>
      <c r="C10" s="41">
        <v>5749.84</v>
      </c>
      <c r="D10" s="42">
        <f t="shared" si="0"/>
        <v>11538.759999999998</v>
      </c>
      <c r="E10" s="43">
        <v>17930.78</v>
      </c>
      <c r="F10" s="43">
        <v>17930.78</v>
      </c>
      <c r="G10" s="8">
        <v>35219.379999999997</v>
      </c>
      <c r="H10" s="8">
        <v>35219.379999999997</v>
      </c>
      <c r="I10" s="27" t="s">
        <v>28</v>
      </c>
      <c r="J10" s="63"/>
    </row>
    <row r="11" spans="1:10" ht="39.950000000000003" customHeight="1" x14ac:dyDescent="0.25">
      <c r="A11" s="68" t="s">
        <v>5</v>
      </c>
      <c r="B11" s="7">
        <v>19</v>
      </c>
      <c r="C11" s="28">
        <v>8024.01</v>
      </c>
      <c r="D11" s="38">
        <f t="shared" si="0"/>
        <v>9780.5399999999972</v>
      </c>
      <c r="E11" s="29">
        <v>29748.06</v>
      </c>
      <c r="F11" s="29">
        <v>29748.06</v>
      </c>
      <c r="G11" s="15">
        <v>47552.61</v>
      </c>
      <c r="H11" s="15">
        <v>47552.61</v>
      </c>
      <c r="I11" s="60" t="s">
        <v>29</v>
      </c>
      <c r="J11" s="63"/>
    </row>
    <row r="12" spans="1:10" ht="39.950000000000003" customHeight="1" thickBot="1" x14ac:dyDescent="0.3">
      <c r="A12" s="69"/>
      <c r="B12" s="16">
        <v>17</v>
      </c>
      <c r="C12" s="44">
        <v>7075.75</v>
      </c>
      <c r="D12" s="45">
        <f t="shared" si="0"/>
        <v>9780.5400000000009</v>
      </c>
      <c r="E12" s="40">
        <v>25985.54</v>
      </c>
      <c r="F12" s="40">
        <v>25985.54</v>
      </c>
      <c r="G12" s="17">
        <v>42841.83</v>
      </c>
      <c r="H12" s="17">
        <v>42841.83</v>
      </c>
      <c r="I12" s="70"/>
      <c r="J12" s="64"/>
    </row>
    <row r="13" spans="1:10" ht="20.25" thickBot="1" x14ac:dyDescent="0.3">
      <c r="A13" s="48" t="s">
        <v>22</v>
      </c>
      <c r="B13" s="49"/>
      <c r="C13" s="49"/>
      <c r="D13" s="49"/>
    </row>
    <row r="14" spans="1:10" s="4" customFormat="1" ht="75" customHeight="1" x14ac:dyDescent="0.25">
      <c r="A14" s="21" t="s">
        <v>20</v>
      </c>
      <c r="B14" s="25" t="s">
        <v>17</v>
      </c>
      <c r="C14" s="25" t="s">
        <v>13</v>
      </c>
      <c r="D14" s="25" t="s">
        <v>12</v>
      </c>
      <c r="E14" s="50" t="s">
        <v>10</v>
      </c>
      <c r="F14" s="50"/>
      <c r="G14" s="50"/>
      <c r="H14" s="50"/>
      <c r="I14" s="51"/>
    </row>
    <row r="15" spans="1:10" ht="57" customHeight="1" x14ac:dyDescent="0.25">
      <c r="A15" s="22" t="s">
        <v>6</v>
      </c>
      <c r="B15" s="46">
        <v>64152.480000000003</v>
      </c>
      <c r="C15" s="46">
        <v>64152.480000000003</v>
      </c>
      <c r="D15" s="19" t="s">
        <v>30</v>
      </c>
      <c r="E15" s="52" t="s">
        <v>23</v>
      </c>
      <c r="F15" s="52"/>
      <c r="G15" s="52"/>
      <c r="H15" s="52"/>
      <c r="I15" s="53"/>
    </row>
    <row r="16" spans="1:10" ht="60" customHeight="1" x14ac:dyDescent="0.25">
      <c r="A16" s="22" t="s">
        <v>7</v>
      </c>
      <c r="B16" s="46">
        <v>50837.78</v>
      </c>
      <c r="C16" s="46">
        <v>50837.78</v>
      </c>
      <c r="D16" s="19" t="s">
        <v>31</v>
      </c>
      <c r="E16" s="52"/>
      <c r="F16" s="52"/>
      <c r="G16" s="52"/>
      <c r="H16" s="52"/>
      <c r="I16" s="53"/>
    </row>
    <row r="17" spans="1:10" ht="60" customHeight="1" x14ac:dyDescent="0.25">
      <c r="A17" s="22" t="s">
        <v>8</v>
      </c>
      <c r="B17" s="46">
        <v>39943.82</v>
      </c>
      <c r="C17" s="46">
        <v>39943.82</v>
      </c>
      <c r="D17" s="19" t="s">
        <v>32</v>
      </c>
      <c r="E17" s="52"/>
      <c r="F17" s="52"/>
      <c r="G17" s="52"/>
      <c r="H17" s="52"/>
      <c r="I17" s="53"/>
    </row>
    <row r="18" spans="1:10" ht="108.75" customHeight="1" thickBot="1" x14ac:dyDescent="0.3">
      <c r="A18" s="23" t="s">
        <v>9</v>
      </c>
      <c r="B18" s="47">
        <v>30260.58</v>
      </c>
      <c r="C18" s="47">
        <v>30260.58</v>
      </c>
      <c r="D18" s="24" t="s">
        <v>33</v>
      </c>
      <c r="E18" s="54"/>
      <c r="F18" s="54"/>
      <c r="G18" s="54"/>
      <c r="H18" s="54"/>
      <c r="I18" s="55"/>
    </row>
    <row r="19" spans="1:10" x14ac:dyDescent="0.25">
      <c r="I19" s="18"/>
      <c r="J19" s="20"/>
    </row>
  </sheetData>
  <mergeCells count="13">
    <mergeCell ref="J3:J12"/>
    <mergeCell ref="A6:A7"/>
    <mergeCell ref="I6:I7"/>
    <mergeCell ref="A8:A9"/>
    <mergeCell ref="I8:I9"/>
    <mergeCell ref="A11:A12"/>
    <mergeCell ref="I11:I12"/>
    <mergeCell ref="A13:D13"/>
    <mergeCell ref="E14:I14"/>
    <mergeCell ref="E15:I18"/>
    <mergeCell ref="A1:D1"/>
    <mergeCell ref="A3:A4"/>
    <mergeCell ref="I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Ordainsariak-Retrib. 2023.12.31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Albala Martinez, Paloma</cp:lastModifiedBy>
  <dcterms:created xsi:type="dcterms:W3CDTF">2021-07-08T07:41:32Z</dcterms:created>
  <dcterms:modified xsi:type="dcterms:W3CDTF">2024-02-14T11:22:51Z</dcterms:modified>
</cp:coreProperties>
</file>